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firstSheet="1" activeTab="2"/>
  </bookViews>
  <sheets>
    <sheet name="Sum,Count,Average" sheetId="2" r:id="rId1"/>
    <sheet name="Vlookup,If,Iferror,Concatenate," sheetId="1" r:id="rId2"/>
    <sheet name="Countifs,Sumif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I4" i="5"/>
  <c r="C14" i="1"/>
  <c r="I4" i="1"/>
  <c r="B14" i="1" s="1"/>
  <c r="H9" i="2"/>
  <c r="H4" i="2"/>
  <c r="C12" i="2"/>
  <c r="C12" i="1" l="1"/>
  <c r="G13" i="5"/>
  <c r="F13" i="5"/>
  <c r="E13" i="5"/>
  <c r="D13" i="5"/>
  <c r="H10" i="5"/>
  <c r="H9" i="5"/>
  <c r="H8" i="5"/>
  <c r="H7" i="5"/>
  <c r="H6" i="5"/>
  <c r="H5" i="5"/>
  <c r="H4" i="5"/>
  <c r="H13" i="5" s="1"/>
  <c r="I5" i="1" l="1"/>
  <c r="F12" i="2"/>
  <c r="E12" i="2"/>
  <c r="D12" i="2"/>
  <c r="G10" i="2"/>
  <c r="G9" i="2"/>
  <c r="G8" i="2"/>
  <c r="G7" i="2"/>
  <c r="G6" i="2"/>
  <c r="G5" i="2"/>
  <c r="G4" i="2"/>
  <c r="D12" i="1"/>
  <c r="E12" i="1"/>
  <c r="F12" i="1"/>
  <c r="G4" i="1"/>
  <c r="G12" i="1" s="1"/>
  <c r="G5" i="1"/>
  <c r="G6" i="1"/>
  <c r="G7" i="1"/>
  <c r="G8" i="1"/>
  <c r="G9" i="1"/>
  <c r="G10" i="1"/>
  <c r="G12" i="2" l="1"/>
</calcChain>
</file>

<file path=xl/comments1.xml><?xml version="1.0" encoding="utf-8"?>
<comments xmlns="http://schemas.openxmlformats.org/spreadsheetml/2006/main">
  <authors>
    <author>Administrator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=sum(c4:f4)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=IFERROR
(VLOOKUP(I3,B4:D10,3,FALSE),"Check customer name")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=sum(c4:c10)</t>
        </r>
      </text>
    </comment>
  </commentList>
</comments>
</file>

<file path=xl/sharedStrings.xml><?xml version="1.0" encoding="utf-8"?>
<sst xmlns="http://schemas.openxmlformats.org/spreadsheetml/2006/main" count="59" uniqueCount="27">
  <si>
    <t>Name</t>
  </si>
  <si>
    <t>Check Account Balance</t>
  </si>
  <si>
    <t>Savings Account Balance</t>
  </si>
  <si>
    <t>Fixed Deposit</t>
  </si>
  <si>
    <t>Shares</t>
  </si>
  <si>
    <t>Tom</t>
  </si>
  <si>
    <t>Bill</t>
  </si>
  <si>
    <t>Mary</t>
  </si>
  <si>
    <t>Sam</t>
  </si>
  <si>
    <t>Harry</t>
  </si>
  <si>
    <t>Sue</t>
  </si>
  <si>
    <t>John</t>
  </si>
  <si>
    <t>Net Worth</t>
  </si>
  <si>
    <t>How many people own shares</t>
  </si>
  <si>
    <t>What is the average Check Account balance</t>
  </si>
  <si>
    <t>Total</t>
  </si>
  <si>
    <t>SUM, COUNT, AVERAGE</t>
  </si>
  <si>
    <t>Customer</t>
  </si>
  <si>
    <t>VLOOKUP, IF,IFERROR,CONCATENATE,Hide cells</t>
  </si>
  <si>
    <t>How many people own shares worth over $15,000</t>
  </si>
  <si>
    <t>COUNTIFS,  SUMIFS</t>
  </si>
  <si>
    <t>Bank
 Branch</t>
  </si>
  <si>
    <t>NY</t>
  </si>
  <si>
    <t>Dallas</t>
  </si>
  <si>
    <t>Houston</t>
  </si>
  <si>
    <t>London</t>
  </si>
  <si>
    <t>What is the value of Fixed Deposits held by NY customers with a net worth greater than $30,000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</si>
</sst>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5" borderId="3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164" fontId="2" fillId="5" borderId="2" xfId="1" applyNumberFormat="1" applyFont="1" applyFill="1" applyBorder="1"/>
    <xf numFmtId="164" fontId="2" fillId="5" borderId="4" xfId="1" applyNumberFormat="1" applyFont="1" applyFill="1" applyBorder="1"/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6" fontId="0" fillId="0" borderId="5" xfId="1" applyNumberFormat="1" applyFont="1" applyBorder="1"/>
    <xf numFmtId="6" fontId="0" fillId="0" borderId="8" xfId="1" applyNumberFormat="1" applyFont="1" applyBorder="1"/>
    <xf numFmtId="6" fontId="0" fillId="0" borderId="10" xfId="1" applyNumberFormat="1" applyFont="1" applyBorder="1"/>
    <xf numFmtId="166" fontId="0" fillId="0" borderId="6" xfId="1" applyNumberFormat="1" applyFont="1" applyBorder="1"/>
    <xf numFmtId="166" fontId="0" fillId="0" borderId="7" xfId="1" applyNumberFormat="1" applyFont="1" applyBorder="1"/>
    <xf numFmtId="166" fontId="0" fillId="0" borderId="0" xfId="1" applyNumberFormat="1" applyFont="1" applyBorder="1"/>
    <xf numFmtId="166" fontId="0" fillId="0" borderId="9" xfId="1" applyNumberFormat="1" applyFont="1" applyBorder="1"/>
    <xf numFmtId="166" fontId="0" fillId="0" borderId="11" xfId="1" applyNumberFormat="1" applyFont="1" applyBorder="1"/>
    <xf numFmtId="166" fontId="0" fillId="0" borderId="12" xfId="1" applyNumberFormat="1" applyFont="1" applyBorder="1"/>
    <xf numFmtId="0" fontId="2" fillId="5" borderId="1" xfId="0" applyFont="1" applyFill="1" applyBorder="1"/>
    <xf numFmtId="0" fontId="2" fillId="0" borderId="0" xfId="0" applyFont="1" applyAlignment="1">
      <alignment horizontal="center"/>
    </xf>
    <xf numFmtId="6" fontId="2" fillId="0" borderId="1" xfId="1" applyNumberFormat="1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3" fillId="3" borderId="1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5" borderId="10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6" xfId="1" applyNumberFormat="1" applyFont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5" fontId="2" fillId="0" borderId="0" xfId="1" applyNumberFormat="1" applyFont="1" applyAlignment="1">
      <alignment horizontal="center"/>
    </xf>
    <xf numFmtId="0" fontId="5" fillId="6" borderId="5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164" fontId="4" fillId="0" borderId="0" xfId="1" applyNumberFormat="1" applyFont="1"/>
    <xf numFmtId="0" fontId="0" fillId="0" borderId="8" xfId="1" applyNumberFormat="1" applyFont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I20"/>
  <sheetViews>
    <sheetView topLeftCell="B1" zoomScale="125" zoomScaleNormal="125" workbookViewId="0">
      <selection activeCell="C9" sqref="C9"/>
    </sheetView>
  </sheetViews>
  <sheetFormatPr defaultRowHeight="15" x14ac:dyDescent="0.25"/>
  <cols>
    <col min="3" max="3" width="10.85546875" customWidth="1"/>
    <col min="4" max="4" width="12.42578125" customWidth="1"/>
    <col min="5" max="5" width="11.5703125" bestFit="1" customWidth="1"/>
    <col min="6" max="6" width="11.7109375" bestFit="1" customWidth="1"/>
    <col min="7" max="7" width="12.5703125" bestFit="1" customWidth="1"/>
  </cols>
  <sheetData>
    <row r="1" spans="2:9" x14ac:dyDescent="0.25">
      <c r="B1" s="32" t="s">
        <v>16</v>
      </c>
      <c r="C1" s="32"/>
      <c r="D1" s="32"/>
      <c r="E1" s="32"/>
      <c r="F1" s="32"/>
      <c r="G1" s="32"/>
      <c r="H1" s="32"/>
      <c r="I1" s="32"/>
    </row>
    <row r="3" spans="2:9" ht="45" x14ac:dyDescent="0.25">
      <c r="B3" s="2" t="s">
        <v>0</v>
      </c>
      <c r="C3" s="9" t="s">
        <v>1</v>
      </c>
      <c r="D3" s="9" t="s">
        <v>2</v>
      </c>
      <c r="E3" s="9" t="s">
        <v>3</v>
      </c>
      <c r="F3" s="10" t="s">
        <v>4</v>
      </c>
      <c r="G3" s="1" t="s">
        <v>12</v>
      </c>
      <c r="H3" s="33" t="s">
        <v>13</v>
      </c>
      <c r="I3" s="33"/>
    </row>
    <row r="4" spans="2:9" x14ac:dyDescent="0.25">
      <c r="B4" s="3" t="s">
        <v>5</v>
      </c>
      <c r="C4" s="11">
        <v>670</v>
      </c>
      <c r="D4" s="14">
        <v>1000</v>
      </c>
      <c r="E4" s="14">
        <v>5000</v>
      </c>
      <c r="F4" s="15"/>
      <c r="G4" s="6">
        <f>SUM(C4:F4)</f>
        <v>6670</v>
      </c>
      <c r="H4" s="34">
        <f t="shared" ref="H4:I4" si="0">COUNT(F4:F10)</f>
        <v>6</v>
      </c>
      <c r="I4" s="34"/>
    </row>
    <row r="5" spans="2:9" x14ac:dyDescent="0.25">
      <c r="B5" s="4" t="s">
        <v>6</v>
      </c>
      <c r="C5" s="12">
        <v>543</v>
      </c>
      <c r="D5" s="16">
        <v>2100</v>
      </c>
      <c r="E5" s="16">
        <v>2500</v>
      </c>
      <c r="F5" s="17">
        <v>21500</v>
      </c>
      <c r="G5" s="6">
        <f t="shared" ref="G5:G10" si="1">SUM(C5:F5)</f>
        <v>26643</v>
      </c>
    </row>
    <row r="6" spans="2:9" x14ac:dyDescent="0.25">
      <c r="B6" s="4" t="s">
        <v>7</v>
      </c>
      <c r="C6" s="12">
        <v>246</v>
      </c>
      <c r="D6" s="16">
        <v>560</v>
      </c>
      <c r="E6" s="16">
        <v>6000</v>
      </c>
      <c r="F6" s="17">
        <v>32300</v>
      </c>
      <c r="G6" s="6">
        <f t="shared" si="1"/>
        <v>39106</v>
      </c>
      <c r="H6" s="35" t="s">
        <v>14</v>
      </c>
      <c r="I6" s="35"/>
    </row>
    <row r="7" spans="2:9" x14ac:dyDescent="0.25">
      <c r="B7" s="4" t="s">
        <v>8</v>
      </c>
      <c r="C7" s="12">
        <v>-560</v>
      </c>
      <c r="D7" s="16">
        <v>895</v>
      </c>
      <c r="E7" s="16">
        <v>45000</v>
      </c>
      <c r="F7" s="17">
        <v>1200</v>
      </c>
      <c r="G7" s="6">
        <f t="shared" si="1"/>
        <v>46535</v>
      </c>
      <c r="H7" s="35"/>
      <c r="I7" s="35"/>
    </row>
    <row r="8" spans="2:9" x14ac:dyDescent="0.25">
      <c r="B8" s="4" t="s">
        <v>9</v>
      </c>
      <c r="C8" s="12">
        <v>-190</v>
      </c>
      <c r="D8" s="16">
        <v>720</v>
      </c>
      <c r="E8" s="16">
        <v>25000</v>
      </c>
      <c r="F8" s="17">
        <v>10000</v>
      </c>
      <c r="G8" s="6">
        <f t="shared" si="1"/>
        <v>35530</v>
      </c>
      <c r="H8" s="35"/>
      <c r="I8" s="35"/>
    </row>
    <row r="9" spans="2:9" x14ac:dyDescent="0.25">
      <c r="B9" s="4" t="s">
        <v>10</v>
      </c>
      <c r="C9" s="12">
        <v>456</v>
      </c>
      <c r="D9" s="16">
        <v>50</v>
      </c>
      <c r="E9" s="16">
        <v>1000</v>
      </c>
      <c r="F9" s="17">
        <v>8500</v>
      </c>
      <c r="G9" s="6">
        <f t="shared" si="1"/>
        <v>10006</v>
      </c>
      <c r="H9" s="36">
        <f t="shared" ref="H9:I9" si="2">AVERAGE(C4:C10)</f>
        <v>222</v>
      </c>
      <c r="I9" s="36"/>
    </row>
    <row r="10" spans="2:9" x14ac:dyDescent="0.25">
      <c r="B10" s="5" t="s">
        <v>11</v>
      </c>
      <c r="C10" s="13">
        <v>389</v>
      </c>
      <c r="D10" s="18">
        <v>450</v>
      </c>
      <c r="E10" s="18">
        <v>2600</v>
      </c>
      <c r="F10" s="19">
        <v>2100</v>
      </c>
      <c r="G10" s="7">
        <f t="shared" si="1"/>
        <v>5539</v>
      </c>
    </row>
    <row r="12" spans="2:9" x14ac:dyDescent="0.25">
      <c r="B12" s="20" t="s">
        <v>15</v>
      </c>
      <c r="C12" s="22">
        <f>SUM(C4:C11)</f>
        <v>1554</v>
      </c>
      <c r="D12" s="23">
        <f t="shared" ref="D12:G12" si="3">SUM(D4:D11)</f>
        <v>5775</v>
      </c>
      <c r="E12" s="23">
        <f t="shared" si="3"/>
        <v>87100</v>
      </c>
      <c r="F12" s="23">
        <f t="shared" si="3"/>
        <v>75600</v>
      </c>
      <c r="G12" s="23">
        <f t="shared" si="3"/>
        <v>170029</v>
      </c>
    </row>
    <row r="20" spans="6:6" x14ac:dyDescent="0.25">
      <c r="F20">
        <v>3</v>
      </c>
    </row>
  </sheetData>
  <mergeCells count="5">
    <mergeCell ref="B1:I1"/>
    <mergeCell ref="H3:I3"/>
    <mergeCell ref="H4:I4"/>
    <mergeCell ref="H6:I8"/>
    <mergeCell ref="H9:I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C000"/>
  </sheetPr>
  <dimension ref="B1:I14"/>
  <sheetViews>
    <sheetView zoomScale="125" zoomScaleNormal="125" workbookViewId="0">
      <selection activeCell="C7" sqref="C7"/>
    </sheetView>
  </sheetViews>
  <sheetFormatPr defaultRowHeight="15" x14ac:dyDescent="0.25"/>
  <cols>
    <col min="2" max="2" width="13.7109375" bestFit="1" customWidth="1"/>
    <col min="3" max="3" width="10.85546875" customWidth="1"/>
    <col min="4" max="4" width="12.42578125" customWidth="1"/>
    <col min="5" max="5" width="11.5703125" bestFit="1" customWidth="1"/>
    <col min="6" max="6" width="11.7109375" bestFit="1" customWidth="1"/>
    <col min="7" max="7" width="12.5703125" bestFit="1" customWidth="1"/>
    <col min="9" max="9" width="10.7109375" bestFit="1" customWidth="1"/>
  </cols>
  <sheetData>
    <row r="1" spans="2:9" x14ac:dyDescent="0.25">
      <c r="B1" s="32" t="s">
        <v>18</v>
      </c>
      <c r="C1" s="32"/>
      <c r="D1" s="32"/>
      <c r="E1" s="32"/>
      <c r="F1" s="32"/>
      <c r="G1" s="32"/>
      <c r="H1" s="32"/>
      <c r="I1" s="32"/>
    </row>
    <row r="2" spans="2:9" x14ac:dyDescent="0.25">
      <c r="I2" s="26" t="s">
        <v>17</v>
      </c>
    </row>
    <row r="3" spans="2:9" ht="45" x14ac:dyDescent="0.25">
      <c r="B3" s="2" t="s">
        <v>0</v>
      </c>
      <c r="C3" s="9" t="s">
        <v>1</v>
      </c>
      <c r="D3" s="9" t="s">
        <v>2</v>
      </c>
      <c r="E3" s="9" t="s">
        <v>3</v>
      </c>
      <c r="F3" s="10" t="s">
        <v>4</v>
      </c>
      <c r="G3" s="1" t="s">
        <v>12</v>
      </c>
      <c r="I3" s="24" t="s">
        <v>5</v>
      </c>
    </row>
    <row r="4" spans="2:9" x14ac:dyDescent="0.25">
      <c r="B4" s="3" t="s">
        <v>5</v>
      </c>
      <c r="C4" s="11">
        <v>670</v>
      </c>
      <c r="D4" s="14">
        <v>1000</v>
      </c>
      <c r="E4" s="14">
        <v>5000</v>
      </c>
      <c r="F4" s="15"/>
      <c r="G4" s="6">
        <f>SUM(C4:F4)</f>
        <v>6670</v>
      </c>
      <c r="I4" s="25">
        <f>IFERROR(VLOOKUP(I3,B4:F10,2,FALSE),"Check Name")</f>
        <v>670</v>
      </c>
    </row>
    <row r="5" spans="2:9" x14ac:dyDescent="0.25">
      <c r="B5" s="4" t="s">
        <v>6</v>
      </c>
      <c r="C5" s="12">
        <v>543</v>
      </c>
      <c r="D5" s="16">
        <v>2100</v>
      </c>
      <c r="E5" s="16">
        <v>2500</v>
      </c>
      <c r="F5" s="17">
        <v>21500</v>
      </c>
      <c r="G5" s="6">
        <f t="shared" ref="G5:G10" si="0">SUM(C5:F5)</f>
        <v>26643</v>
      </c>
      <c r="I5" s="21" t="str">
        <f>IF(I4&gt;0,"In Credit","Overdrawn")</f>
        <v>In Credit</v>
      </c>
    </row>
    <row r="6" spans="2:9" x14ac:dyDescent="0.25">
      <c r="B6" s="4" t="s">
        <v>7</v>
      </c>
      <c r="C6" s="12">
        <v>246</v>
      </c>
      <c r="D6" s="16">
        <v>560</v>
      </c>
      <c r="E6" s="16">
        <v>6000</v>
      </c>
      <c r="F6" s="17">
        <v>32300</v>
      </c>
      <c r="G6" s="6">
        <f t="shared" si="0"/>
        <v>39106</v>
      </c>
    </row>
    <row r="7" spans="2:9" x14ac:dyDescent="0.25">
      <c r="B7" s="4" t="s">
        <v>8</v>
      </c>
      <c r="C7" s="12">
        <v>-560</v>
      </c>
      <c r="D7" s="16">
        <v>895</v>
      </c>
      <c r="E7" s="16">
        <v>45000</v>
      </c>
      <c r="F7" s="17">
        <v>1200</v>
      </c>
      <c r="G7" s="6">
        <f t="shared" si="0"/>
        <v>46535</v>
      </c>
    </row>
    <row r="8" spans="2:9" x14ac:dyDescent="0.25">
      <c r="B8" s="4" t="s">
        <v>9</v>
      </c>
      <c r="C8" s="12">
        <v>-190</v>
      </c>
      <c r="D8" s="16">
        <v>720</v>
      </c>
      <c r="E8" s="16">
        <v>25000</v>
      </c>
      <c r="F8" s="17">
        <v>10000</v>
      </c>
      <c r="G8" s="6">
        <f t="shared" si="0"/>
        <v>35530</v>
      </c>
    </row>
    <row r="9" spans="2:9" x14ac:dyDescent="0.25">
      <c r="B9" s="4" t="s">
        <v>10</v>
      </c>
      <c r="C9" s="43">
        <v>456</v>
      </c>
      <c r="D9" s="16">
        <v>50</v>
      </c>
      <c r="E9" s="16">
        <v>1000</v>
      </c>
      <c r="F9" s="17">
        <v>8500</v>
      </c>
      <c r="G9" s="6">
        <f t="shared" si="0"/>
        <v>10006</v>
      </c>
    </row>
    <row r="10" spans="2:9" x14ac:dyDescent="0.25">
      <c r="B10" s="5" t="s">
        <v>11</v>
      </c>
      <c r="C10" s="13">
        <v>389</v>
      </c>
      <c r="D10" s="18">
        <v>450</v>
      </c>
      <c r="E10" s="18">
        <v>2600</v>
      </c>
      <c r="F10" s="19">
        <v>2100</v>
      </c>
      <c r="G10" s="7">
        <f t="shared" si="0"/>
        <v>5539</v>
      </c>
    </row>
    <row r="12" spans="2:9" x14ac:dyDescent="0.25">
      <c r="B12" s="20" t="s">
        <v>15</v>
      </c>
      <c r="C12" s="22">
        <f>SUM(C4:C11)</f>
        <v>1554</v>
      </c>
      <c r="D12" s="23">
        <f t="shared" ref="D12:G12" si="1">SUM(D4:D11)</f>
        <v>5775</v>
      </c>
      <c r="E12" s="23">
        <f t="shared" si="1"/>
        <v>87100</v>
      </c>
      <c r="F12" s="23">
        <f t="shared" si="1"/>
        <v>75600</v>
      </c>
      <c r="G12" s="23">
        <f t="shared" si="1"/>
        <v>170029</v>
      </c>
    </row>
    <row r="14" spans="2:9" x14ac:dyDescent="0.25">
      <c r="B14" s="42">
        <f>I4</f>
        <v>670</v>
      </c>
      <c r="C14" t="str">
        <f>CONCATENATE("This is ",I3,"'s balance")</f>
        <v>This is Tom's balance</v>
      </c>
    </row>
  </sheetData>
  <mergeCells count="1">
    <mergeCell ref="B1:I1"/>
  </mergeCells>
  <conditionalFormatting sqref="I5">
    <cfRule type="containsText" dxfId="1" priority="2" operator="containsText" text="Overdrawn">
      <formula>NOT(ISERROR(SEARCH("Overdrawn",I5)))</formula>
    </cfRule>
    <cfRule type="containsText" dxfId="0" priority="1" operator="containsText" text="Overdrawn">
      <formula>NOT(ISERROR(SEARCH("Overdrawn",I5)))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13"/>
  <sheetViews>
    <sheetView tabSelected="1" topLeftCell="B1" zoomScale="125" zoomScaleNormal="125" workbookViewId="0">
      <selection activeCell="F6" sqref="F6"/>
    </sheetView>
  </sheetViews>
  <sheetFormatPr defaultRowHeight="15" x14ac:dyDescent="0.25"/>
  <cols>
    <col min="3" max="3" width="8.42578125" bestFit="1" customWidth="1"/>
    <col min="4" max="4" width="10.85546875" customWidth="1"/>
    <col min="5" max="5" width="12.42578125" customWidth="1"/>
    <col min="6" max="6" width="11.5703125" bestFit="1" customWidth="1"/>
    <col min="7" max="7" width="11.7109375" bestFit="1" customWidth="1"/>
    <col min="8" max="8" width="12.5703125" bestFit="1" customWidth="1"/>
  </cols>
  <sheetData>
    <row r="1" spans="2:10" x14ac:dyDescent="0.25">
      <c r="B1" s="32" t="s">
        <v>20</v>
      </c>
      <c r="C1" s="32"/>
      <c r="D1" s="32"/>
      <c r="E1" s="32"/>
      <c r="F1" s="32"/>
      <c r="G1" s="32"/>
      <c r="H1" s="32"/>
      <c r="I1" s="32"/>
      <c r="J1" s="32"/>
    </row>
    <row r="3" spans="2:10" ht="45" x14ac:dyDescent="0.25">
      <c r="B3" s="2" t="s">
        <v>0</v>
      </c>
      <c r="C3" s="30" t="s">
        <v>21</v>
      </c>
      <c r="D3" s="9" t="s">
        <v>1</v>
      </c>
      <c r="E3" s="9" t="s">
        <v>2</v>
      </c>
      <c r="F3" s="9" t="s">
        <v>3</v>
      </c>
      <c r="G3" s="10" t="s">
        <v>4</v>
      </c>
      <c r="H3" s="8" t="s">
        <v>12</v>
      </c>
      <c r="I3" s="33" t="s">
        <v>19</v>
      </c>
      <c r="J3" s="33"/>
    </row>
    <row r="4" spans="2:10" x14ac:dyDescent="0.25">
      <c r="B4" s="3" t="s">
        <v>5</v>
      </c>
      <c r="C4" s="27" t="s">
        <v>22</v>
      </c>
      <c r="D4" s="11">
        <v>670</v>
      </c>
      <c r="E4" s="14">
        <v>1000</v>
      </c>
      <c r="F4" s="31">
        <v>5000</v>
      </c>
      <c r="G4" s="15"/>
      <c r="H4" s="6">
        <f>SUM(D4:G4)</f>
        <v>6670</v>
      </c>
      <c r="I4" s="34">
        <f>COUNTIFS(G4:G10,"&gt;15000")</f>
        <v>2</v>
      </c>
      <c r="J4" s="34"/>
    </row>
    <row r="5" spans="2:10" x14ac:dyDescent="0.25">
      <c r="B5" s="4" t="s">
        <v>6</v>
      </c>
      <c r="C5" s="28" t="s">
        <v>23</v>
      </c>
      <c r="D5" s="12">
        <v>543</v>
      </c>
      <c r="E5" s="16">
        <v>2100</v>
      </c>
      <c r="F5" s="16">
        <v>2500</v>
      </c>
      <c r="G5" s="17">
        <v>21500</v>
      </c>
      <c r="H5" s="6">
        <f t="shared" ref="H5:H10" si="0">SUM(D5:G5)</f>
        <v>26643</v>
      </c>
    </row>
    <row r="6" spans="2:10" x14ac:dyDescent="0.25">
      <c r="B6" s="4" t="s">
        <v>7</v>
      </c>
      <c r="C6" s="28" t="s">
        <v>22</v>
      </c>
      <c r="D6" s="12">
        <v>246</v>
      </c>
      <c r="E6" s="16">
        <v>560</v>
      </c>
      <c r="F6" s="16">
        <v>6000</v>
      </c>
      <c r="G6" s="17">
        <v>32300</v>
      </c>
      <c r="H6" s="6">
        <f t="shared" si="0"/>
        <v>39106</v>
      </c>
      <c r="I6" s="38" t="s">
        <v>26</v>
      </c>
      <c r="J6" s="39"/>
    </row>
    <row r="7" spans="2:10" x14ac:dyDescent="0.25">
      <c r="B7" s="4" t="s">
        <v>8</v>
      </c>
      <c r="C7" s="28" t="s">
        <v>24</v>
      </c>
      <c r="D7" s="12">
        <v>-560</v>
      </c>
      <c r="E7" s="16">
        <v>895</v>
      </c>
      <c r="F7" s="16">
        <v>45000</v>
      </c>
      <c r="G7" s="17">
        <v>1200</v>
      </c>
      <c r="H7" s="6">
        <f t="shared" si="0"/>
        <v>46535</v>
      </c>
      <c r="I7" s="40"/>
      <c r="J7" s="41"/>
    </row>
    <row r="8" spans="2:10" x14ac:dyDescent="0.25">
      <c r="B8" s="4" t="s">
        <v>9</v>
      </c>
      <c r="C8" s="28" t="s">
        <v>22</v>
      </c>
      <c r="D8" s="12">
        <v>-190</v>
      </c>
      <c r="E8" s="16">
        <v>720</v>
      </c>
      <c r="F8" s="16">
        <v>25000</v>
      </c>
      <c r="G8" s="17">
        <v>10000</v>
      </c>
      <c r="H8" s="6">
        <f t="shared" si="0"/>
        <v>35530</v>
      </c>
      <c r="I8" s="40"/>
      <c r="J8" s="41"/>
    </row>
    <row r="9" spans="2:10" x14ac:dyDescent="0.25">
      <c r="B9" s="4" t="s">
        <v>10</v>
      </c>
      <c r="C9" s="28" t="s">
        <v>25</v>
      </c>
      <c r="D9" s="12">
        <v>456</v>
      </c>
      <c r="E9" s="16">
        <v>50</v>
      </c>
      <c r="F9" s="16">
        <v>1000</v>
      </c>
      <c r="G9" s="17">
        <v>8500</v>
      </c>
      <c r="H9" s="6">
        <f t="shared" si="0"/>
        <v>10006</v>
      </c>
      <c r="I9" s="40"/>
      <c r="J9" s="41"/>
    </row>
    <row r="10" spans="2:10" x14ac:dyDescent="0.25">
      <c r="B10" s="5" t="s">
        <v>11</v>
      </c>
      <c r="C10" s="29" t="s">
        <v>23</v>
      </c>
      <c r="D10" s="13">
        <v>389</v>
      </c>
      <c r="E10" s="18">
        <v>450</v>
      </c>
      <c r="F10" s="18">
        <v>2600</v>
      </c>
      <c r="G10" s="19">
        <v>2100</v>
      </c>
      <c r="H10" s="7">
        <f t="shared" si="0"/>
        <v>5539</v>
      </c>
      <c r="I10" s="40"/>
      <c r="J10" s="41"/>
    </row>
    <row r="11" spans="2:10" x14ac:dyDescent="0.25">
      <c r="I11" s="37">
        <f>SUMIFS(F4:F10,C4:C10,"NY",H4:H10,"&gt;30000")</f>
        <v>31000</v>
      </c>
      <c r="J11" s="37"/>
    </row>
    <row r="13" spans="2:10" x14ac:dyDescent="0.25">
      <c r="B13" s="20" t="s">
        <v>15</v>
      </c>
      <c r="C13" s="20"/>
      <c r="D13" s="22">
        <f>SUM(D4:D12)</f>
        <v>1554</v>
      </c>
      <c r="E13" s="23">
        <f t="shared" ref="E13:H13" si="1">SUM(E4:E12)</f>
        <v>5775</v>
      </c>
      <c r="F13" s="23">
        <f t="shared" si="1"/>
        <v>87100</v>
      </c>
      <c r="G13" s="23">
        <f t="shared" si="1"/>
        <v>75600</v>
      </c>
      <c r="H13" s="23">
        <f t="shared" si="1"/>
        <v>170029</v>
      </c>
    </row>
  </sheetData>
  <mergeCells count="5">
    <mergeCell ref="I11:J11"/>
    <mergeCell ref="B1:J1"/>
    <mergeCell ref="I3:J3"/>
    <mergeCell ref="I4:J4"/>
    <mergeCell ref="I6:J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Sum,Count,Average</vt:lpstr>
      <vt:lpstr>Vlookup,If,Iferror,Concatenate,</vt:lpstr>
      <vt:lpstr>Countifs,Sumifs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2015-10-30T07:21:16Z</dcterms:created>
  <dcterms:modified xsi:type="dcterms:W3CDTF">2015-11-01T07:10:39Z</dcterms:modified>
</cp:coreProperties>
</file>